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4" activeTab="0"/>
  </bookViews>
  <sheets>
    <sheet name="법인예산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<sst xmlns="http://schemas.openxmlformats.org/spreadsheetml/2006/main" count="65" uniqueCount="51">
  <si>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1</t>
  </si>
  <si>
    <t>증감액</t>
  </si>
  <si>
    <t>2</t>
  </si>
  <si>
    <t>4</t>
  </si>
  <si>
    <t>5</t>
  </si>
  <si>
    <t>6</t>
  </si>
  <si>
    <t>3</t>
  </si>
  <si>
    <t>7</t>
  </si>
  <si>
    <t>순번</t>
  </si>
  <si>
    <t>세입</t>
  </si>
  <si>
    <t>세출</t>
  </si>
  <si>
    <t>관</t>
  </si>
  <si>
    <t>항</t>
  </si>
  <si>
    <t>세입 합계</t>
  </si>
  <si>
    <t>세출합계</t>
  </si>
  <si>
    <t>(단위:원)</t>
  </si>
  <si>
    <t>사회복지법인 씨튼수녀회사회복지원</t>
  </si>
  <si>
    <t>3. 사업장소 : 광주광역시 북구 앰코로 123</t>
  </si>
  <si>
    <t>4. 사업내용</t>
  </si>
  <si>
    <t xml:space="preserve">   0 일반고용이 어려운 장애인들의 직업재활과 돌봄을 위한 주간보호 시설의 운영</t>
  </si>
  <si>
    <t xml:space="preserve"> ㅁ 보조금, 후원금 사업</t>
  </si>
  <si>
    <t>재산수입</t>
  </si>
  <si>
    <t>기본재산수입</t>
  </si>
  <si>
    <t>사무비</t>
  </si>
  <si>
    <t>인건비</t>
  </si>
  <si>
    <t>사업수입</t>
  </si>
  <si>
    <t>수익사업수익</t>
  </si>
  <si>
    <t>업무추진비</t>
  </si>
  <si>
    <t>보조금수입</t>
  </si>
  <si>
    <t>운영비</t>
  </si>
  <si>
    <t>후원금 수입</t>
  </si>
  <si>
    <t>재산조성비</t>
  </si>
  <si>
    <t>시설비</t>
  </si>
  <si>
    <t>전입금</t>
  </si>
  <si>
    <t>사업비</t>
  </si>
  <si>
    <t>일반사업비</t>
  </si>
  <si>
    <t>이월금</t>
  </si>
  <si>
    <t>전출금</t>
  </si>
  <si>
    <t>잡수입</t>
  </si>
  <si>
    <t>잡지출</t>
  </si>
  <si>
    <t>예비비및기타</t>
  </si>
  <si>
    <t>1. 사 업 명 : 2023년도 사회복지법인 운영</t>
  </si>
  <si>
    <t>2. 사업기간 : 2023. 01. 01 ~ 2023. 12. 31(1년)</t>
  </si>
  <si>
    <t>2022. 12. 27.</t>
  </si>
  <si>
    <t>5. 예산내역</t>
  </si>
  <si>
    <t xml:space="preserve">  사회복지법인 재무·회계규칙 제10조 제3항의 규정에 의하여 2023년 사회복지법인 운영사업 세입·세출 결산개요를 다음과 같이 공고합니다.</t>
  </si>
  <si>
    <t>2022</t>
  </si>
  <si>
    <t>2023</t>
  </si>
  <si>
    <t>사회복지법인 씨튼수녀회사회복지원 공고 제2022-2호</t>
  </si>
  <si>
    <t>예비비및기타</t>
  </si>
  <si>
    <t>2023년 사회복지법인 운영 세입·세출 예산 공고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</si>
</sst>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_ "/>
    <numFmt numFmtId="181" formatCode="0000\-00\-00"/>
    <numFmt numFmtId="182" formatCode="#,##0;\▲#,##0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color indexed="8"/>
      <name val="굴림"/>
      <family val="3"/>
    </font>
    <font>
      <sz val="10"/>
      <name val="Arial"/>
      <family val="2"/>
    </font>
    <font>
      <sz val="8"/>
      <name val="돋움"/>
      <family val="3"/>
    </font>
    <font>
      <b/>
      <sz val="16"/>
      <color indexed="8"/>
      <name val="굴림체"/>
      <family val="3"/>
    </font>
    <font>
      <sz val="11"/>
      <name val="돋움"/>
      <family val="3"/>
    </font>
    <font>
      <sz val="10"/>
      <color indexed="8"/>
      <name val="굴림체"/>
      <family val="3"/>
    </font>
    <font>
      <sz val="10"/>
      <name val="돋움"/>
      <family val="3"/>
    </font>
    <font>
      <sz val="8"/>
      <name val="맑은 고딕"/>
      <family val="3"/>
    </font>
    <font>
      <b/>
      <sz val="12"/>
      <color indexed="8"/>
      <name val="굴림체"/>
      <family val="3"/>
    </font>
    <font>
      <b/>
      <sz val="11"/>
      <color indexed="8"/>
      <name val="굴림체"/>
      <family val="3"/>
    </font>
    <font>
      <sz val="11"/>
      <color indexed="8"/>
      <name val="굴림체"/>
      <family val="3"/>
    </font>
    <font>
      <b/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6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sz val="16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8" fillId="0" borderId="0">
      <alignment vertical="center"/>
      <protection/>
    </xf>
  </cellStyleXfs>
  <cellXfs count="32">
    <xf numFmtId="0" fontId="0" fillId="0" borderId="0" xfId="0" applyAlignment="1">
      <alignment/>
    </xf>
    <xf numFmtId="0" fontId="4" fillId="0" borderId="0" xfId="64">
      <alignment vertical="center"/>
      <protection/>
    </xf>
    <xf numFmtId="0" fontId="4" fillId="0" borderId="0" xfId="64" applyAlignment="1">
      <alignment horizontal="right" vertical="center"/>
      <protection/>
    </xf>
    <xf numFmtId="0" fontId="0" fillId="0" borderId="0" xfId="0" applyAlignment="1">
      <alignment vertical="center"/>
    </xf>
    <xf numFmtId="49" fontId="8" fillId="0" borderId="0" xfId="68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5" fillId="0" borderId="11" xfId="64" applyNumberFormat="1" applyFont="1" applyFill="1" applyBorder="1" applyAlignment="1">
      <alignment horizontal="center" vertical="center" shrinkToFit="1"/>
      <protection/>
    </xf>
    <xf numFmtId="49" fontId="5" fillId="0" borderId="12" xfId="64" applyNumberFormat="1" applyFont="1" applyFill="1" applyBorder="1" applyAlignment="1">
      <alignment horizontal="center" vertical="center" shrinkToFi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vertical="center" shrinkToFit="1"/>
      <protection/>
    </xf>
    <xf numFmtId="49" fontId="10" fillId="0" borderId="0" xfId="68" applyNumberFormat="1" applyFont="1" applyBorder="1" applyAlignment="1">
      <alignment horizontal="left" vertical="center" wrapText="1"/>
      <protection/>
    </xf>
    <xf numFmtId="49" fontId="3" fillId="0" borderId="0" xfId="68" applyNumberFormat="1" applyFont="1" applyBorder="1" applyAlignment="1">
      <alignment horizontal="center" vertical="center" wrapText="1"/>
      <protection/>
    </xf>
    <xf numFmtId="0" fontId="49" fillId="0" borderId="0" xfId="68" applyFont="1">
      <alignment vertical="center"/>
      <protection/>
    </xf>
    <xf numFmtId="49" fontId="5" fillId="0" borderId="0" xfId="64" applyNumberFormat="1" applyFont="1" applyBorder="1" applyAlignment="1">
      <alignment horizontal="left" vertical="center" wrapText="1"/>
      <protection/>
    </xf>
    <xf numFmtId="49" fontId="10" fillId="0" borderId="0" xfId="68" applyNumberFormat="1" applyFont="1" applyBorder="1" applyAlignment="1">
      <alignment horizontal="center" vertical="center" wrapText="1"/>
      <protection/>
    </xf>
    <xf numFmtId="49" fontId="9" fillId="0" borderId="0" xfId="68" applyNumberFormat="1" applyFont="1" applyBorder="1" applyAlignment="1">
      <alignment horizontal="left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vertical="center"/>
      <protection/>
    </xf>
    <xf numFmtId="49" fontId="8" fillId="0" borderId="0" xfId="68" applyNumberFormat="1" applyFont="1" applyBorder="1" applyAlignment="1">
      <alignment horizontal="center" vertical="center" wrapText="1"/>
      <protection/>
    </xf>
    <xf numFmtId="49" fontId="11" fillId="0" borderId="0" xfId="68" applyNumberFormat="1" applyFont="1" applyBorder="1" applyAlignment="1">
      <alignment horizontal="left" vertical="center" wrapText="1"/>
      <protection/>
    </xf>
    <xf numFmtId="49" fontId="5" fillId="0" borderId="11" xfId="64" applyNumberFormat="1" applyFont="1" applyFill="1" applyBorder="1" applyAlignment="1">
      <alignment horizontal="left" vertical="center" shrinkToFit="1"/>
      <protection/>
    </xf>
    <xf numFmtId="180" fontId="5" fillId="0" borderId="11" xfId="64" applyNumberFormat="1" applyFont="1" applyFill="1" applyBorder="1" applyAlignment="1">
      <alignment horizontal="right" vertical="center" shrinkToFit="1"/>
      <protection/>
    </xf>
    <xf numFmtId="182" fontId="5" fillId="0" borderId="11" xfId="64" applyNumberFormat="1" applyFont="1" applyFill="1" applyBorder="1" applyAlignment="1">
      <alignment horizontal="right" vertical="center" shrinkToFit="1"/>
      <protection/>
    </xf>
    <xf numFmtId="49" fontId="5" fillId="0" borderId="12" xfId="64" applyNumberFormat="1" applyFont="1" applyFill="1" applyBorder="1" applyAlignment="1">
      <alignment horizontal="left" vertical="center" shrinkToFit="1"/>
      <protection/>
    </xf>
    <xf numFmtId="180" fontId="5" fillId="0" borderId="12" xfId="64" applyNumberFormat="1" applyFont="1" applyFill="1" applyBorder="1" applyAlignment="1">
      <alignment horizontal="right" vertical="center" shrinkToFit="1"/>
      <protection/>
    </xf>
    <xf numFmtId="182" fontId="5" fillId="0" borderId="12" xfId="64" applyNumberFormat="1" applyFont="1" applyFill="1" applyBorder="1" applyAlignment="1">
      <alignment horizontal="right" vertical="center" shrinkToFit="1"/>
      <protection/>
    </xf>
    <xf numFmtId="49" fontId="5" fillId="0" borderId="13" xfId="64" applyNumberFormat="1" applyFont="1" applyFill="1" applyBorder="1" applyAlignment="1">
      <alignment horizontal="center" vertical="center" shrinkToFit="1"/>
      <protection/>
    </xf>
    <xf numFmtId="49" fontId="5" fillId="0" borderId="14" xfId="64" applyNumberFormat="1" applyFont="1" applyFill="1" applyBorder="1" applyAlignment="1">
      <alignment horizontal="center" vertical="center" shrinkToFit="1"/>
      <protection/>
    </xf>
    <xf numFmtId="180" fontId="5" fillId="0" borderId="15" xfId="64" applyNumberFormat="1" applyFont="1" applyFill="1" applyBorder="1" applyAlignment="1">
      <alignment horizontal="right" vertical="center" shrinkToFit="1"/>
      <protection/>
    </xf>
    <xf numFmtId="182" fontId="5" fillId="0" borderId="15" xfId="64" applyNumberFormat="1" applyFont="1" applyFill="1" applyBorder="1" applyAlignment="1">
      <alignment horizontal="right" vertical="center" shrinkToFit="1"/>
      <protection/>
    </xf>
    <xf numFmtId="49" fontId="5" fillId="0" borderId="15" xfId="64" applyNumberFormat="1" applyFont="1" applyFill="1" applyBorder="1" applyAlignment="1">
      <alignment horizontal="center" vertical="center" shrinkToFit="1"/>
      <protection/>
    </xf>
    <xf numFmtId="0" fontId="6" fillId="0" borderId="15" xfId="64" applyFont="1" applyFill="1" applyBorder="1" applyAlignment="1">
      <alignment vertical="center" shrinkToFit="1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통화 [0] 2" xfId="62"/>
    <cellStyle name="표준 2" xfId="63"/>
    <cellStyle name="표준 2 2" xfId="64"/>
    <cellStyle name="표준 3" xfId="65"/>
    <cellStyle name="표준 4" xfId="66"/>
    <cellStyle name="표준 5" xfId="67"/>
    <cellStyle name="표준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</xdr:row>
      <xdr:rowOff>238125</xdr:rowOff>
    </xdr:from>
    <xdr:to>
      <xdr:col>8</xdr:col>
      <xdr:colOff>38100</xdr:colOff>
      <xdr:row>7</xdr:row>
      <xdr:rowOff>47625</xdr:rowOff>
    </xdr:to>
    <xdr:pic>
      <xdr:nvPicPr>
        <xdr:cNvPr id="1" name="_x194459056" descr="EMB000062c00b12"/>
        <xdr:cNvPicPr preferRelativeResize="1">
          <a:picLocks noChangeAspect="1"/>
        </xdr:cNvPicPr>
      </xdr:nvPicPr>
      <xdr:blipFill>
        <a:blip r:embed="rId1"/>
        <a:srcRect l="30738" t="55671" r="46684" b="31304"/>
        <a:stretch>
          <a:fillRect/>
        </a:stretch>
      </xdr:blipFill>
      <xdr:spPr>
        <a:xfrm>
          <a:off x="3162300" y="1219200"/>
          <a:ext cx="3409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P9" sqref="P9"/>
    </sheetView>
  </sheetViews>
  <sheetFormatPr defaultColWidth="9.140625" defaultRowHeight="26.25" customHeight="1"/>
  <cols>
    <col min="1" max="1" width="6.7109375" style="0" customWidth="1"/>
    <col min="2" max="3" width="13.00390625" style="0" customWidth="1"/>
    <col min="4" max="5" width="13.28125" style="0" customWidth="1"/>
    <col min="6" max="6" width="12.7109375" style="0" customWidth="1"/>
    <col min="7" max="8" width="13.00390625" style="0" customWidth="1"/>
    <col min="9" max="10" width="13.28125" style="0" customWidth="1"/>
    <col min="11" max="11" width="12.7109375" style="0" customWidth="1"/>
  </cols>
  <sheetData>
    <row r="1" ht="21" customHeight="1">
      <c r="A1" s="3" t="s">
        <v>48</v>
      </c>
    </row>
    <row r="2" spans="1:11" ht="22.5" customHeight="1">
      <c r="A2" s="11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3.75" customHeight="1">
      <c r="A3" s="10" t="s">
        <v>45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8.75" customHeight="1">
      <c r="A4" s="14" t="s">
        <v>43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24.75" customHeight="1">
      <c r="A5" s="18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24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1" customHeight="1">
      <c r="A7" s="19" t="s">
        <v>41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21" customHeight="1">
      <c r="A8" s="19" t="s">
        <v>42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21" customHeight="1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8" customHeight="1">
      <c r="A10" s="19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6.5" customHeight="1">
      <c r="A11" s="10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6.5" customHeight="1">
      <c r="A12" s="15" t="s">
        <v>44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3.5" customHeight="1">
      <c r="A13" s="13" t="s">
        <v>20</v>
      </c>
      <c r="B13" s="13"/>
      <c r="C13" s="13"/>
      <c r="D13" s="13"/>
      <c r="E13" s="13"/>
      <c r="F13" s="1"/>
      <c r="G13" s="1"/>
      <c r="H13" s="1"/>
      <c r="I13" s="1"/>
      <c r="J13" s="1"/>
      <c r="K13" s="2" t="s">
        <v>15</v>
      </c>
    </row>
    <row r="14" spans="1:5" ht="3" customHeight="1">
      <c r="A14" s="5"/>
      <c r="B14" s="5"/>
      <c r="C14" s="5"/>
      <c r="D14" s="5"/>
      <c r="E14" s="5"/>
    </row>
    <row r="15" spans="1:11" ht="14.25" customHeight="1">
      <c r="A15" s="16" t="s">
        <v>8</v>
      </c>
      <c r="B15" s="16" t="s">
        <v>9</v>
      </c>
      <c r="C15" s="17"/>
      <c r="D15" s="17"/>
      <c r="E15" s="17"/>
      <c r="F15" s="17"/>
      <c r="G15" s="16" t="s">
        <v>10</v>
      </c>
      <c r="H15" s="17"/>
      <c r="I15" s="17"/>
      <c r="J15" s="17"/>
      <c r="K15" s="17"/>
    </row>
    <row r="16" spans="1:11" ht="15.75" customHeight="1">
      <c r="A16" s="17"/>
      <c r="B16" s="8" t="s">
        <v>11</v>
      </c>
      <c r="C16" s="8" t="s">
        <v>12</v>
      </c>
      <c r="D16" s="8" t="s">
        <v>46</v>
      </c>
      <c r="E16" s="8" t="s">
        <v>47</v>
      </c>
      <c r="F16" s="8" t="s">
        <v>1</v>
      </c>
      <c r="G16" s="8" t="s">
        <v>11</v>
      </c>
      <c r="H16" s="8" t="s">
        <v>12</v>
      </c>
      <c r="I16" s="8" t="s">
        <v>46</v>
      </c>
      <c r="J16" s="8" t="s">
        <v>47</v>
      </c>
      <c r="K16" s="8" t="s">
        <v>1</v>
      </c>
    </row>
    <row r="17" spans="1:11" ht="15.75" customHeight="1">
      <c r="A17" s="6" t="s">
        <v>0</v>
      </c>
      <c r="B17" s="20" t="s">
        <v>21</v>
      </c>
      <c r="C17" s="20" t="s">
        <v>22</v>
      </c>
      <c r="D17" s="21">
        <v>0</v>
      </c>
      <c r="E17" s="21">
        <v>0</v>
      </c>
      <c r="F17" s="22">
        <v>0</v>
      </c>
      <c r="G17" s="20" t="s">
        <v>23</v>
      </c>
      <c r="H17" s="20" t="s">
        <v>24</v>
      </c>
      <c r="I17" s="21">
        <v>27944980</v>
      </c>
      <c r="J17" s="21">
        <v>30905000</v>
      </c>
      <c r="K17" s="22">
        <f>SUM(J17-I17)</f>
        <v>2960020</v>
      </c>
    </row>
    <row r="18" spans="1:11" ht="15.75" customHeight="1">
      <c r="A18" s="6" t="s">
        <v>2</v>
      </c>
      <c r="B18" s="20" t="s">
        <v>25</v>
      </c>
      <c r="C18" s="20" t="s">
        <v>26</v>
      </c>
      <c r="D18" s="21"/>
      <c r="E18" s="21"/>
      <c r="F18" s="22"/>
      <c r="G18" s="20" t="s">
        <v>23</v>
      </c>
      <c r="H18" s="20" t="s">
        <v>27</v>
      </c>
      <c r="I18" s="21">
        <v>1000000</v>
      </c>
      <c r="J18" s="21">
        <v>1000000</v>
      </c>
      <c r="K18" s="22">
        <f>SUM(J18-I18)</f>
        <v>0</v>
      </c>
    </row>
    <row r="19" spans="1:11" ht="15.75" customHeight="1">
      <c r="A19" s="6" t="s">
        <v>6</v>
      </c>
      <c r="B19" s="20" t="s">
        <v>28</v>
      </c>
      <c r="C19" s="20" t="s">
        <v>28</v>
      </c>
      <c r="D19" s="21">
        <v>324395000</v>
      </c>
      <c r="E19" s="21">
        <v>330000000</v>
      </c>
      <c r="F19" s="22">
        <f>SUM(E19-D19)</f>
        <v>5605000</v>
      </c>
      <c r="G19" s="20" t="s">
        <v>23</v>
      </c>
      <c r="H19" s="20" t="s">
        <v>29</v>
      </c>
      <c r="I19" s="21">
        <v>67500000</v>
      </c>
      <c r="J19" s="21">
        <v>67500000</v>
      </c>
      <c r="K19" s="22">
        <f aca="true" t="shared" si="0" ref="K19:K24">SUM(J19-I19)</f>
        <v>0</v>
      </c>
    </row>
    <row r="20" spans="1:11" ht="15.75" customHeight="1">
      <c r="A20" s="6" t="s">
        <v>3</v>
      </c>
      <c r="B20" s="20" t="s">
        <v>30</v>
      </c>
      <c r="C20" s="20" t="s">
        <v>30</v>
      </c>
      <c r="D20" s="21">
        <v>88483320</v>
      </c>
      <c r="E20" s="21">
        <v>45000000</v>
      </c>
      <c r="F20" s="22">
        <f>SUM(E20-D20)</f>
        <v>-43483320</v>
      </c>
      <c r="G20" s="20" t="s">
        <v>31</v>
      </c>
      <c r="H20" s="20" t="s">
        <v>32</v>
      </c>
      <c r="I20" s="21">
        <v>15000000</v>
      </c>
      <c r="J20" s="21">
        <v>15000000</v>
      </c>
      <c r="K20" s="22">
        <f t="shared" si="0"/>
        <v>0</v>
      </c>
    </row>
    <row r="21" spans="1:11" ht="15.75" customHeight="1">
      <c r="A21" s="6" t="s">
        <v>4</v>
      </c>
      <c r="B21" s="20" t="s">
        <v>33</v>
      </c>
      <c r="C21" s="20" t="s">
        <v>33</v>
      </c>
      <c r="D21" s="21"/>
      <c r="E21" s="21"/>
      <c r="F21" s="22">
        <f>SUM(E21-D21)</f>
        <v>0</v>
      </c>
      <c r="G21" s="20" t="s">
        <v>34</v>
      </c>
      <c r="H21" s="20" t="s">
        <v>35</v>
      </c>
      <c r="I21" s="21">
        <v>4470500</v>
      </c>
      <c r="J21" s="21">
        <v>0</v>
      </c>
      <c r="K21" s="22">
        <f t="shared" si="0"/>
        <v>-4470500</v>
      </c>
    </row>
    <row r="22" spans="1:11" ht="15.75" customHeight="1">
      <c r="A22" s="6" t="s">
        <v>5</v>
      </c>
      <c r="B22" s="20" t="s">
        <v>36</v>
      </c>
      <c r="C22" s="20" t="s">
        <v>36</v>
      </c>
      <c r="D22" s="21">
        <v>442278771</v>
      </c>
      <c r="E22" s="21">
        <v>442278771</v>
      </c>
      <c r="F22" s="22">
        <f>SUM(E22-D22)</f>
        <v>0</v>
      </c>
      <c r="G22" s="20" t="s">
        <v>37</v>
      </c>
      <c r="H22" s="20" t="s">
        <v>37</v>
      </c>
      <c r="I22" s="21">
        <v>420000000</v>
      </c>
      <c r="J22" s="21">
        <v>475000000</v>
      </c>
      <c r="K22" s="22">
        <f t="shared" si="0"/>
        <v>55000000</v>
      </c>
    </row>
    <row r="23" spans="1:11" ht="15.75" customHeight="1">
      <c r="A23" s="6" t="s">
        <v>7</v>
      </c>
      <c r="B23" s="20" t="s">
        <v>38</v>
      </c>
      <c r="C23" s="20" t="s">
        <v>38</v>
      </c>
      <c r="D23" s="21">
        <v>3008909</v>
      </c>
      <c r="E23" s="21">
        <v>3321229</v>
      </c>
      <c r="F23" s="22">
        <f>SUM(E23-D23)</f>
        <v>312320</v>
      </c>
      <c r="G23" s="20" t="s">
        <v>39</v>
      </c>
      <c r="H23" s="20" t="s">
        <v>39</v>
      </c>
      <c r="I23" s="21"/>
      <c r="J23" s="21"/>
      <c r="K23" s="22">
        <f t="shared" si="0"/>
        <v>0</v>
      </c>
    </row>
    <row r="24" spans="1:11" ht="15.75" customHeight="1" thickBot="1">
      <c r="A24" s="7"/>
      <c r="B24" s="23"/>
      <c r="C24" s="23"/>
      <c r="D24" s="24"/>
      <c r="E24" s="24"/>
      <c r="F24" s="25"/>
      <c r="G24" s="23" t="s">
        <v>40</v>
      </c>
      <c r="H24" s="23" t="s">
        <v>49</v>
      </c>
      <c r="I24" s="24">
        <v>322250520</v>
      </c>
      <c r="J24" s="24">
        <v>231195000</v>
      </c>
      <c r="K24" s="25">
        <f t="shared" si="0"/>
        <v>-91055520</v>
      </c>
    </row>
    <row r="25" spans="1:11" ht="15.75" customHeight="1" thickTop="1">
      <c r="A25" s="9"/>
      <c r="B25" s="26" t="s">
        <v>13</v>
      </c>
      <c r="C25" s="27"/>
      <c r="D25" s="28">
        <f>SUM(D17:D23)</f>
        <v>858166000</v>
      </c>
      <c r="E25" s="28">
        <f>SUM(E17:E23)</f>
        <v>820600000</v>
      </c>
      <c r="F25" s="29">
        <f>SUM(F17:F23)</f>
        <v>-37566000</v>
      </c>
      <c r="G25" s="30" t="s">
        <v>14</v>
      </c>
      <c r="H25" s="31"/>
      <c r="I25" s="28">
        <f>SUM(I17:I24)</f>
        <v>858166000</v>
      </c>
      <c r="J25" s="28">
        <f>SUM(J17:J24)</f>
        <v>820600000</v>
      </c>
      <c r="K25" s="29">
        <f>J25-I25</f>
        <v>-37566000</v>
      </c>
    </row>
  </sheetData>
  <sheetProtection/>
  <mergeCells count="16">
    <mergeCell ref="B25:C25"/>
    <mergeCell ref="A15:A16"/>
    <mergeCell ref="B15:F15"/>
    <mergeCell ref="G15:K15"/>
    <mergeCell ref="G25:H25"/>
    <mergeCell ref="A5:K5"/>
    <mergeCell ref="A7:K7"/>
    <mergeCell ref="A8:K8"/>
    <mergeCell ref="A9:K9"/>
    <mergeCell ref="A10:K10"/>
    <mergeCell ref="A11:K11"/>
    <mergeCell ref="A2:K2"/>
    <mergeCell ref="A13:E13"/>
    <mergeCell ref="A3:K3"/>
    <mergeCell ref="A4:K4"/>
    <mergeCell ref="A12:K12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2022-12-27T01:32:23Z</cp:lastPrinted>
  <dcterms:created xsi:type="dcterms:W3CDTF">2017-04-03T19:27:40Z</dcterms:created>
  <dcterms:modified xsi:type="dcterms:W3CDTF">2022-12-27T01:37:24Z</dcterms:modified>
  <cp:category/>
  <cp:version/>
  <cp:contentType/>
  <cp:contentStatus/>
</cp:coreProperties>
</file>